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I200" s="1"/>
  <c r="H189"/>
  <c r="H200" s="1"/>
  <c r="G189"/>
  <c r="G200" s="1"/>
  <c r="F189"/>
  <c r="F200" s="1"/>
  <c r="B180"/>
  <c r="A180"/>
  <c r="L179"/>
  <c r="J179"/>
  <c r="I179"/>
  <c r="H179"/>
  <c r="G179"/>
  <c r="F179"/>
  <c r="B170"/>
  <c r="A170"/>
  <c r="L169"/>
  <c r="L180" s="1"/>
  <c r="J169"/>
  <c r="J180" s="1"/>
  <c r="I169"/>
  <c r="I180" s="1"/>
  <c r="H169"/>
  <c r="H180" s="1"/>
  <c r="G169"/>
  <c r="G180" s="1"/>
  <c r="F169"/>
  <c r="F180" s="1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F161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H84" s="1"/>
  <c r="G73"/>
  <c r="G84" s="1"/>
  <c r="F73"/>
  <c r="F84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L201" l="1"/>
  <c r="J201"/>
  <c r="H201"/>
  <c r="G201"/>
  <c r="F201"/>
  <c r="I201"/>
</calcChain>
</file>

<file path=xl/sharedStrings.xml><?xml version="1.0" encoding="utf-8"?>
<sst xmlns="http://schemas.openxmlformats.org/spreadsheetml/2006/main" count="354" uniqueCount="135">
  <si>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</si>
  <si>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</si>
  <si>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</si>
  <si>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</si>
  <si>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</si>
  <si>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</si>
  <si>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</si>
  <si>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</si>
  <si>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</si>
  <si>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</si>
  <si>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</si>
  <si>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</si>
  <si>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</si>
  <si>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</si>
  <si>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</si>
  <si>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</si>
  <si>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</si>
  <si>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</si>
  <si>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</si>
  <si>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</si>
  <si>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</si>
  <si>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</si>
  <si>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</si>
  <si>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</si>
  <si>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</si>
  <si>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</si>
  <si>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</si>
  <si>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</si>
  <si>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</si>
  <si>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</si>
  <si>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</si>
  <si>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</si>
  <si>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</si>
  <si>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</si>
  <si>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</si>
  <si>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</si>
  <si>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</si>
  <si>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</si>
  <si>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"Крестьянский с крупой"(рисовый)</t>
  </si>
  <si>
    <t>54-11с</t>
  </si>
  <si>
    <t>54-16м</t>
  </si>
  <si>
    <t>Компот из чернослива</t>
  </si>
  <si>
    <t>54-3хн</t>
  </si>
  <si>
    <t>Хлеб пшеничный</t>
  </si>
  <si>
    <t>Пром.</t>
  </si>
  <si>
    <t>Хлеб ржаной</t>
  </si>
  <si>
    <t>Огурец в нарезке</t>
  </si>
  <si>
    <t>54-2з</t>
  </si>
  <si>
    <t>Борщ с капустой и картофелем</t>
  </si>
  <si>
    <t>54-22с</t>
  </si>
  <si>
    <t>54-14р</t>
  </si>
  <si>
    <t>Компот из клубники</t>
  </si>
  <si>
    <t>54-31хн</t>
  </si>
  <si>
    <t>Салат из моркови и яблок</t>
  </si>
  <si>
    <t>54-11з</t>
  </si>
  <si>
    <t>Суп картофельный с макаронными изделиями</t>
  </si>
  <si>
    <t>54-24с</t>
  </si>
  <si>
    <t>54-31м</t>
  </si>
  <si>
    <t>Компот из кураги</t>
  </si>
  <si>
    <t>54-2хн</t>
  </si>
  <si>
    <t>Помидор в нарезке</t>
  </si>
  <si>
    <t>54-3з</t>
  </si>
  <si>
    <t>Суп гороховый</t>
  </si>
  <si>
    <t>54-25с</t>
  </si>
  <si>
    <t>54-23м</t>
  </si>
  <si>
    <t>Компот из смеси сухофруктов</t>
  </si>
  <si>
    <t>54-1хн</t>
  </si>
  <si>
    <t>Свекла отварная дольками</t>
  </si>
  <si>
    <t>54-28з</t>
  </si>
  <si>
    <t>Щи из свежей капусты со сметаной</t>
  </si>
  <si>
    <t>54-1с</t>
  </si>
  <si>
    <t>54-1м</t>
  </si>
  <si>
    <t>Чай с лимоном и сахаром</t>
  </si>
  <si>
    <t>54-3гн</t>
  </si>
  <si>
    <t>Салат из белокочанной капусты с морковью</t>
  </si>
  <si>
    <t>54-8з</t>
  </si>
  <si>
    <t>Суп из овощей</t>
  </si>
  <si>
    <t>54-17с</t>
  </si>
  <si>
    <t>Плов из отварной говядины</t>
  </si>
  <si>
    <t>54-11м</t>
  </si>
  <si>
    <t>Суп "крестьянский (крупа перловая)</t>
  </si>
  <si>
    <t>54-10с</t>
  </si>
  <si>
    <t>Пром</t>
  </si>
  <si>
    <t>Морковь отварная дольками</t>
  </si>
  <si>
    <t>54-27з</t>
  </si>
  <si>
    <t>Борщ с капустой и картофелем со сметаной</t>
  </si>
  <si>
    <t>54-2с</t>
  </si>
  <si>
    <t>54-7м</t>
  </si>
  <si>
    <t>Компот из свежих яблок</t>
  </si>
  <si>
    <t>54-32хн</t>
  </si>
  <si>
    <t>Суп с рыбными консервами</t>
  </si>
  <si>
    <t>54-27с</t>
  </si>
  <si>
    <t>54-8с</t>
  </si>
  <si>
    <t>54-29м</t>
  </si>
  <si>
    <t>Компот из смородины с медом</t>
  </si>
  <si>
    <t>54-14хн</t>
  </si>
  <si>
    <t>Картофель отварной в молоке</t>
  </si>
  <si>
    <t>54-10г</t>
  </si>
  <si>
    <t>Тефтели из говядины с рисом</t>
  </si>
  <si>
    <t>Соус белый основной</t>
  </si>
  <si>
    <t>54-2 соус</t>
  </si>
  <si>
    <t>Овощи</t>
  </si>
  <si>
    <t>Хлеб</t>
  </si>
  <si>
    <t>Рис отварной</t>
  </si>
  <si>
    <t>54-6г</t>
  </si>
  <si>
    <t>Котлета рыбная любительская "Минтай"</t>
  </si>
  <si>
    <t>Соус молочный натуральный</t>
  </si>
  <si>
    <t>54-5соус</t>
  </si>
  <si>
    <t>Салат</t>
  </si>
  <si>
    <t>Каша перловая рассыпчатая</t>
  </si>
  <si>
    <t>54-5г</t>
  </si>
  <si>
    <t>Оладьи из печени по-кунцевски</t>
  </si>
  <si>
    <t>Гарнир</t>
  </si>
  <si>
    <t>Соус</t>
  </si>
  <si>
    <t>Биточек из курицы</t>
  </si>
  <si>
    <t>54-2соус</t>
  </si>
  <si>
    <t xml:space="preserve">Хлеб </t>
  </si>
  <si>
    <t>Макароны отварные</t>
  </si>
  <si>
    <t>Бефстроганов из отварной говядины</t>
  </si>
  <si>
    <t>54-1г</t>
  </si>
  <si>
    <t>Оощи</t>
  </si>
  <si>
    <t>Котлета из курицы</t>
  </si>
  <si>
    <t>54-5м</t>
  </si>
  <si>
    <t>Горошница</t>
  </si>
  <si>
    <t>54-21г</t>
  </si>
  <si>
    <t>Шницель из говядины</t>
  </si>
  <si>
    <t>54-11г</t>
  </si>
  <si>
    <t>Картофельное пюре</t>
  </si>
  <si>
    <t>Печень говяжья по строгановски</t>
  </si>
  <si>
    <t>Фрикадельки из говядины</t>
  </si>
  <si>
    <t>Соус красный основной</t>
  </si>
  <si>
    <t>54-3соус</t>
  </si>
  <si>
    <t>МОБУ "Первомайская СОШ"</t>
  </si>
  <si>
    <t>Директор школы</t>
  </si>
  <si>
    <t>Г.Т.Тасмухамбетова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</si>
</sst>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132</v>
      </c>
      <c r="D1" s="62"/>
      <c r="E1" s="62"/>
      <c r="F1" s="12" t="s">
        <v>16</v>
      </c>
      <c r="G1" s="2" t="s">
        <v>17</v>
      </c>
      <c r="H1" s="63" t="s">
        <v>133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134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3.7</v>
      </c>
      <c r="H6" s="40">
        <v>4.3</v>
      </c>
      <c r="I6" s="40">
        <v>8.5</v>
      </c>
      <c r="J6" s="40">
        <v>87.7</v>
      </c>
      <c r="K6" s="41" t="s">
        <v>39</v>
      </c>
      <c r="L6" s="40">
        <v>5.9</v>
      </c>
    </row>
    <row r="7" spans="1:12" ht="15">
      <c r="A7" s="23"/>
      <c r="B7" s="15"/>
      <c r="C7" s="11"/>
      <c r="D7" s="58" t="s">
        <v>112</v>
      </c>
      <c r="E7" s="52" t="s">
        <v>96</v>
      </c>
      <c r="F7" s="51">
        <v>100</v>
      </c>
      <c r="G7" s="51">
        <v>3</v>
      </c>
      <c r="H7" s="51">
        <v>3.7</v>
      </c>
      <c r="I7" s="51">
        <v>17.7</v>
      </c>
      <c r="J7" s="51">
        <v>115.8</v>
      </c>
      <c r="K7" s="53" t="s">
        <v>97</v>
      </c>
      <c r="L7" s="51">
        <v>11.2</v>
      </c>
    </row>
    <row r="8" spans="1:12" ht="15">
      <c r="A8" s="23"/>
      <c r="B8" s="15"/>
      <c r="C8" s="11"/>
      <c r="D8" s="8"/>
      <c r="E8" s="52" t="s">
        <v>98</v>
      </c>
      <c r="F8" s="51">
        <v>50</v>
      </c>
      <c r="G8" s="51">
        <v>7.2</v>
      </c>
      <c r="H8" s="51">
        <v>7.3</v>
      </c>
      <c r="I8" s="51">
        <v>4</v>
      </c>
      <c r="J8" s="51">
        <v>110.9</v>
      </c>
      <c r="K8" s="53" t="s">
        <v>40</v>
      </c>
      <c r="L8" s="51">
        <v>27.11</v>
      </c>
    </row>
    <row r="9" spans="1:12" ht="15">
      <c r="A9" s="23"/>
      <c r="B9" s="15"/>
      <c r="C9" s="11"/>
      <c r="D9" s="57" t="s">
        <v>113</v>
      </c>
      <c r="E9" s="54" t="s">
        <v>99</v>
      </c>
      <c r="F9" s="43">
        <v>20</v>
      </c>
      <c r="G9" s="43">
        <v>0.5</v>
      </c>
      <c r="H9" s="43">
        <v>0.8</v>
      </c>
      <c r="I9" s="43">
        <v>0.9</v>
      </c>
      <c r="J9" s="43">
        <v>12.5</v>
      </c>
      <c r="K9" s="55" t="s">
        <v>100</v>
      </c>
      <c r="L9" s="43">
        <v>2.1</v>
      </c>
    </row>
    <row r="10" spans="1:12" ht="15">
      <c r="A10" s="23"/>
      <c r="B10" s="15"/>
      <c r="C10" s="11"/>
      <c r="D10" s="7" t="s">
        <v>22</v>
      </c>
      <c r="E10" s="42" t="s">
        <v>41</v>
      </c>
      <c r="F10" s="43">
        <v>180</v>
      </c>
      <c r="G10" s="43">
        <v>0.5</v>
      </c>
      <c r="H10" s="43">
        <v>0.1</v>
      </c>
      <c r="I10" s="43">
        <v>17.5</v>
      </c>
      <c r="J10" s="43">
        <v>73.2</v>
      </c>
      <c r="K10" s="44" t="s">
        <v>42</v>
      </c>
      <c r="L10" s="43">
        <v>8.4</v>
      </c>
    </row>
    <row r="11" spans="1:12" ht="15">
      <c r="A11" s="23"/>
      <c r="B11" s="15"/>
      <c r="C11" s="11"/>
      <c r="D11" s="7" t="s">
        <v>23</v>
      </c>
      <c r="E11" s="42" t="s">
        <v>43</v>
      </c>
      <c r="F11" s="43">
        <v>40</v>
      </c>
      <c r="G11" s="43">
        <v>3</v>
      </c>
      <c r="H11" s="43">
        <v>0.3</v>
      </c>
      <c r="I11" s="43">
        <v>19.7</v>
      </c>
      <c r="J11" s="43">
        <v>93.8</v>
      </c>
      <c r="K11" s="44" t="s">
        <v>44</v>
      </c>
      <c r="L11" s="43">
        <v>2</v>
      </c>
    </row>
    <row r="12" spans="1:12" ht="15">
      <c r="A12" s="23"/>
      <c r="B12" s="15"/>
      <c r="C12" s="11"/>
      <c r="D12" s="57" t="s">
        <v>102</v>
      </c>
      <c r="E12" s="42" t="s">
        <v>45</v>
      </c>
      <c r="F12" s="43">
        <v>30</v>
      </c>
      <c r="G12" s="43">
        <v>2</v>
      </c>
      <c r="H12" s="43">
        <v>0.4</v>
      </c>
      <c r="I12" s="43">
        <v>10</v>
      </c>
      <c r="J12" s="43">
        <v>51.2</v>
      </c>
      <c r="K12" s="44" t="s">
        <v>44</v>
      </c>
      <c r="L12" s="43">
        <v>1.4</v>
      </c>
    </row>
    <row r="13" spans="1:12" ht="15">
      <c r="A13" s="23"/>
      <c r="B13" s="15"/>
      <c r="C13" s="11"/>
      <c r="D13" s="56" t="s">
        <v>101</v>
      </c>
      <c r="E13" s="54" t="s">
        <v>46</v>
      </c>
      <c r="F13" s="43">
        <v>50</v>
      </c>
      <c r="G13" s="43">
        <v>0.4</v>
      </c>
      <c r="H13" s="43">
        <v>0.1</v>
      </c>
      <c r="I13" s="43">
        <v>1.3</v>
      </c>
      <c r="J13" s="43">
        <v>7.1</v>
      </c>
      <c r="K13" s="44" t="s">
        <v>47</v>
      </c>
      <c r="L13" s="43">
        <v>3.3</v>
      </c>
    </row>
    <row r="14" spans="1:12" ht="15">
      <c r="A14" s="24"/>
      <c r="B14" s="17"/>
      <c r="C14" s="8"/>
      <c r="D14" s="18" t="s">
        <v>32</v>
      </c>
      <c r="E14" s="9"/>
      <c r="F14" s="19">
        <f>SUM(F6:F13)</f>
        <v>620</v>
      </c>
      <c r="G14" s="19">
        <f>SUM(G6:G13)</f>
        <v>20.299999999999997</v>
      </c>
      <c r="H14" s="19">
        <f>SUM(H6:H13)</f>
        <v>17.000000000000004</v>
      </c>
      <c r="I14" s="19">
        <f>SUM(I6:I13)</f>
        <v>79.599999999999994</v>
      </c>
      <c r="J14" s="19">
        <f>SUM(J6:J13)</f>
        <v>552.20000000000005</v>
      </c>
      <c r="K14" s="25"/>
      <c r="L14" s="19">
        <f>SUM(L6:L13)</f>
        <v>61.41</v>
      </c>
    </row>
    <row r="15" spans="1:12" ht="1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29">
        <f>A6</f>
        <v>1</v>
      </c>
      <c r="B25" s="30">
        <f>B6</f>
        <v>1</v>
      </c>
      <c r="C25" s="64" t="s">
        <v>4</v>
      </c>
      <c r="D25" s="65"/>
      <c r="E25" s="31"/>
      <c r="F25" s="32">
        <f>F14+F24</f>
        <v>620</v>
      </c>
      <c r="G25" s="32">
        <f t="shared" ref="G25:J25" si="2">G14+G24</f>
        <v>20.299999999999997</v>
      </c>
      <c r="H25" s="32">
        <f t="shared" si="2"/>
        <v>17.000000000000004</v>
      </c>
      <c r="I25" s="32">
        <f t="shared" si="2"/>
        <v>79.599999999999994</v>
      </c>
      <c r="J25" s="32">
        <f t="shared" si="2"/>
        <v>552.20000000000005</v>
      </c>
      <c r="K25" s="32"/>
      <c r="L25" s="32">
        <f t="shared" ref="L25" si="3">L14+L24</f>
        <v>61.41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150</v>
      </c>
      <c r="G26" s="40">
        <v>3.2</v>
      </c>
      <c r="H26" s="40">
        <v>2.6</v>
      </c>
      <c r="I26" s="40">
        <v>5.6</v>
      </c>
      <c r="J26" s="40">
        <v>58.7</v>
      </c>
      <c r="K26" s="41" t="s">
        <v>49</v>
      </c>
      <c r="L26" s="40">
        <v>28.56</v>
      </c>
    </row>
    <row r="27" spans="1:12" ht="15">
      <c r="A27" s="14"/>
      <c r="B27" s="15"/>
      <c r="C27" s="11"/>
      <c r="D27" s="58" t="s">
        <v>112</v>
      </c>
      <c r="E27" s="52" t="s">
        <v>103</v>
      </c>
      <c r="F27" s="51">
        <v>100</v>
      </c>
      <c r="G27" s="51">
        <v>2.4</v>
      </c>
      <c r="H27" s="51">
        <v>3.2</v>
      </c>
      <c r="I27" s="51">
        <v>24.3</v>
      </c>
      <c r="J27" s="51">
        <v>135.69999999999999</v>
      </c>
      <c r="K27" s="53" t="s">
        <v>104</v>
      </c>
      <c r="L27" s="51">
        <v>5.25</v>
      </c>
    </row>
    <row r="28" spans="1:12" ht="15">
      <c r="A28" s="14"/>
      <c r="B28" s="15"/>
      <c r="C28" s="11"/>
      <c r="D28" s="8"/>
      <c r="E28" s="52" t="s">
        <v>105</v>
      </c>
      <c r="F28" s="51">
        <v>60</v>
      </c>
      <c r="G28" s="51">
        <v>7.7</v>
      </c>
      <c r="H28" s="51">
        <v>2.4</v>
      </c>
      <c r="I28" s="51">
        <v>3.7</v>
      </c>
      <c r="J28" s="51">
        <v>67.400000000000006</v>
      </c>
      <c r="K28" s="53" t="s">
        <v>50</v>
      </c>
      <c r="L28" s="51">
        <v>9.1</v>
      </c>
    </row>
    <row r="29" spans="1:12" ht="15">
      <c r="A29" s="14"/>
      <c r="B29" s="15"/>
      <c r="C29" s="11"/>
      <c r="D29" s="57" t="s">
        <v>113</v>
      </c>
      <c r="E29" s="54" t="s">
        <v>106</v>
      </c>
      <c r="F29" s="43">
        <v>20</v>
      </c>
      <c r="G29" s="43">
        <v>0.7</v>
      </c>
      <c r="H29" s="43">
        <v>1.5</v>
      </c>
      <c r="I29" s="43">
        <v>1.9</v>
      </c>
      <c r="J29" s="43">
        <v>23.8</v>
      </c>
      <c r="K29" s="55" t="s">
        <v>107</v>
      </c>
      <c r="L29" s="43">
        <v>2.1</v>
      </c>
    </row>
    <row r="30" spans="1:12" ht="15">
      <c r="A30" s="14"/>
      <c r="B30" s="15"/>
      <c r="C30" s="11"/>
      <c r="D30" s="7" t="s">
        <v>22</v>
      </c>
      <c r="E30" s="42" t="s">
        <v>51</v>
      </c>
      <c r="F30" s="43">
        <v>180</v>
      </c>
      <c r="G30" s="43">
        <v>0.1</v>
      </c>
      <c r="H30" s="43">
        <v>0</v>
      </c>
      <c r="I30" s="43">
        <v>6.5</v>
      </c>
      <c r="J30" s="43">
        <v>26.4</v>
      </c>
      <c r="K30" s="44" t="s">
        <v>52</v>
      </c>
      <c r="L30" s="43">
        <v>6.6</v>
      </c>
    </row>
    <row r="31" spans="1:12" ht="15">
      <c r="A31" s="14"/>
      <c r="B31" s="15"/>
      <c r="C31" s="11"/>
      <c r="D31" s="7" t="s">
        <v>23</v>
      </c>
      <c r="E31" s="42" t="s">
        <v>43</v>
      </c>
      <c r="F31" s="43">
        <v>40</v>
      </c>
      <c r="G31" s="43">
        <v>3</v>
      </c>
      <c r="H31" s="43">
        <v>0.3</v>
      </c>
      <c r="I31" s="43">
        <v>19.7</v>
      </c>
      <c r="J31" s="43">
        <v>93.8</v>
      </c>
      <c r="K31" s="44" t="s">
        <v>44</v>
      </c>
      <c r="L31" s="43">
        <v>2</v>
      </c>
    </row>
    <row r="32" spans="1:12" ht="15">
      <c r="A32" s="14"/>
      <c r="B32" s="15"/>
      <c r="C32" s="11"/>
      <c r="D32" s="57" t="s">
        <v>23</v>
      </c>
      <c r="E32" s="42" t="s">
        <v>45</v>
      </c>
      <c r="F32" s="43">
        <v>20</v>
      </c>
      <c r="G32" s="43">
        <v>1.3</v>
      </c>
      <c r="H32" s="43">
        <v>0.2</v>
      </c>
      <c r="I32" s="43">
        <v>6.7</v>
      </c>
      <c r="J32" s="43">
        <v>34.200000000000003</v>
      </c>
      <c r="K32" s="44" t="s">
        <v>44</v>
      </c>
      <c r="L32" s="43">
        <v>0.9</v>
      </c>
    </row>
    <row r="33" spans="1:12" ht="15">
      <c r="A33" s="14"/>
      <c r="B33" s="15"/>
      <c r="C33" s="11"/>
      <c r="D33" s="57" t="s">
        <v>108</v>
      </c>
      <c r="E33" s="42" t="s">
        <v>53</v>
      </c>
      <c r="F33" s="43">
        <v>50</v>
      </c>
      <c r="G33" s="43">
        <v>0.5</v>
      </c>
      <c r="H33" s="43">
        <v>5.0999999999999996</v>
      </c>
      <c r="I33" s="43">
        <v>3.6</v>
      </c>
      <c r="J33" s="43">
        <v>61.9</v>
      </c>
      <c r="K33" s="44" t="s">
        <v>54</v>
      </c>
      <c r="L33" s="43">
        <v>6.9</v>
      </c>
    </row>
    <row r="34" spans="1:12" ht="15">
      <c r="A34" s="16"/>
      <c r="B34" s="17"/>
      <c r="C34" s="8"/>
      <c r="D34" s="18" t="s">
        <v>32</v>
      </c>
      <c r="E34" s="9"/>
      <c r="F34" s="19">
        <f>SUM(F26:F33)</f>
        <v>620</v>
      </c>
      <c r="G34" s="19">
        <f>SUM(G26:G33)</f>
        <v>18.900000000000002</v>
      </c>
      <c r="H34" s="19">
        <f>SUM(H26:H33)</f>
        <v>15.3</v>
      </c>
      <c r="I34" s="19">
        <f>SUM(I26:I33)</f>
        <v>72</v>
      </c>
      <c r="J34" s="19">
        <f>SUM(J26:J33)</f>
        <v>501.89999999999992</v>
      </c>
      <c r="K34" s="25"/>
      <c r="L34" s="19">
        <f>SUM(L26:L33)</f>
        <v>61.410000000000004</v>
      </c>
    </row>
    <row r="35" spans="1:12" ht="1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thickBot="1">
      <c r="A45" s="33">
        <f>A26</f>
        <v>1</v>
      </c>
      <c r="B45" s="33">
        <f>B26</f>
        <v>2</v>
      </c>
      <c r="C45" s="64" t="s">
        <v>4</v>
      </c>
      <c r="D45" s="65"/>
      <c r="E45" s="31"/>
      <c r="F45" s="32">
        <f>F34+F44</f>
        <v>620</v>
      </c>
      <c r="G45" s="32">
        <f t="shared" ref="G45" si="8">G34+G44</f>
        <v>18.900000000000002</v>
      </c>
      <c r="H45" s="32">
        <f t="shared" ref="H45" si="9">H34+H44</f>
        <v>15.3</v>
      </c>
      <c r="I45" s="32">
        <f t="shared" ref="I45" si="10">I34+I44</f>
        <v>72</v>
      </c>
      <c r="J45" s="32">
        <f t="shared" ref="J45:L45" si="11">J34+J44</f>
        <v>501.89999999999992</v>
      </c>
      <c r="K45" s="32"/>
      <c r="L45" s="32">
        <f t="shared" si="11"/>
        <v>61.410000000000004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55</v>
      </c>
      <c r="F46" s="40">
        <v>150</v>
      </c>
      <c r="G46" s="40">
        <v>3.6</v>
      </c>
      <c r="H46" s="40">
        <v>1.6</v>
      </c>
      <c r="I46" s="40">
        <v>11.6</v>
      </c>
      <c r="J46" s="40">
        <v>75.599999999999994</v>
      </c>
      <c r="K46" s="41" t="s">
        <v>56</v>
      </c>
      <c r="L46" s="40">
        <v>21.71</v>
      </c>
    </row>
    <row r="47" spans="1:12" ht="15">
      <c r="A47" s="23"/>
      <c r="B47" s="15"/>
      <c r="C47" s="11"/>
      <c r="D47" s="58" t="s">
        <v>112</v>
      </c>
      <c r="E47" s="52" t="s">
        <v>109</v>
      </c>
      <c r="F47" s="51">
        <v>100</v>
      </c>
      <c r="G47" s="51">
        <v>2.9</v>
      </c>
      <c r="H47" s="51">
        <v>3.5</v>
      </c>
      <c r="I47" s="51">
        <v>20.3</v>
      </c>
      <c r="J47" s="51">
        <v>124.7</v>
      </c>
      <c r="K47" s="53" t="s">
        <v>110</v>
      </c>
      <c r="L47" s="51">
        <v>1.3</v>
      </c>
    </row>
    <row r="48" spans="1:12" ht="15">
      <c r="A48" s="23"/>
      <c r="B48" s="15"/>
      <c r="C48" s="11"/>
      <c r="D48" s="8"/>
      <c r="E48" s="52" t="s">
        <v>111</v>
      </c>
      <c r="F48" s="51">
        <v>80</v>
      </c>
      <c r="G48" s="51">
        <v>13.9</v>
      </c>
      <c r="H48" s="51">
        <v>9.1</v>
      </c>
      <c r="I48" s="51">
        <v>12.5</v>
      </c>
      <c r="J48" s="51">
        <v>187.5</v>
      </c>
      <c r="K48" s="53" t="s">
        <v>57</v>
      </c>
      <c r="L48" s="51">
        <v>22.5</v>
      </c>
    </row>
    <row r="49" spans="1:12" ht="15.75" customHeight="1">
      <c r="A49" s="23"/>
      <c r="B49" s="15"/>
      <c r="C49" s="11"/>
      <c r="D49" s="7" t="s">
        <v>22</v>
      </c>
      <c r="E49" s="42" t="s">
        <v>58</v>
      </c>
      <c r="F49" s="43">
        <v>180</v>
      </c>
      <c r="G49" s="43">
        <v>0.9</v>
      </c>
      <c r="H49" s="43">
        <v>0</v>
      </c>
      <c r="I49" s="43">
        <v>14.1</v>
      </c>
      <c r="J49" s="43">
        <v>60.2</v>
      </c>
      <c r="K49" s="44" t="s">
        <v>59</v>
      </c>
      <c r="L49" s="43">
        <v>11</v>
      </c>
    </row>
    <row r="50" spans="1:12" ht="15">
      <c r="A50" s="23"/>
      <c r="B50" s="15"/>
      <c r="C50" s="11"/>
      <c r="D50" s="7" t="s">
        <v>23</v>
      </c>
      <c r="E50" s="42" t="s">
        <v>43</v>
      </c>
      <c r="F50" s="43">
        <v>30</v>
      </c>
      <c r="G50" s="43">
        <v>2.2999999999999998</v>
      </c>
      <c r="H50" s="43">
        <v>0.2</v>
      </c>
      <c r="I50" s="43">
        <v>14.8</v>
      </c>
      <c r="J50" s="43">
        <v>70.3</v>
      </c>
      <c r="K50" s="44" t="s">
        <v>44</v>
      </c>
      <c r="L50" s="43">
        <v>1.5</v>
      </c>
    </row>
    <row r="51" spans="1:12" ht="15">
      <c r="A51" s="23"/>
      <c r="B51" s="15"/>
      <c r="C51" s="11"/>
      <c r="D51" s="6" t="s">
        <v>102</v>
      </c>
      <c r="E51" s="42" t="s">
        <v>45</v>
      </c>
      <c r="F51" s="43">
        <v>20</v>
      </c>
      <c r="G51" s="43">
        <v>1.3</v>
      </c>
      <c r="H51" s="43">
        <v>0.2</v>
      </c>
      <c r="I51" s="43">
        <v>6.7</v>
      </c>
      <c r="J51" s="43">
        <v>34.200000000000003</v>
      </c>
      <c r="K51" s="44" t="s">
        <v>44</v>
      </c>
      <c r="L51" s="43">
        <v>0.9</v>
      </c>
    </row>
    <row r="52" spans="1:12" ht="15">
      <c r="A52" s="23"/>
      <c r="B52" s="15"/>
      <c r="C52" s="11"/>
      <c r="D52" s="6" t="s">
        <v>101</v>
      </c>
      <c r="E52" s="42" t="s">
        <v>60</v>
      </c>
      <c r="F52" s="43">
        <v>50</v>
      </c>
      <c r="G52" s="43">
        <v>0.6</v>
      </c>
      <c r="H52" s="43">
        <v>0.1</v>
      </c>
      <c r="I52" s="43">
        <v>1.9</v>
      </c>
      <c r="J52" s="43">
        <v>10.7</v>
      </c>
      <c r="K52" s="44" t="s">
        <v>61</v>
      </c>
      <c r="L52" s="43">
        <v>2.5</v>
      </c>
    </row>
    <row r="53" spans="1:12" ht="15">
      <c r="A53" s="24"/>
      <c r="B53" s="17"/>
      <c r="C53" s="8"/>
      <c r="D53" s="18" t="s">
        <v>32</v>
      </c>
      <c r="E53" s="9"/>
      <c r="F53" s="19">
        <f>SUM(F46:F52)</f>
        <v>610</v>
      </c>
      <c r="G53" s="19">
        <f>SUM(G46:G52)</f>
        <v>25.5</v>
      </c>
      <c r="H53" s="19">
        <f>SUM(H46:H52)</f>
        <v>14.699999999999998</v>
      </c>
      <c r="I53" s="19">
        <f>SUM(I46:I52)</f>
        <v>81.900000000000006</v>
      </c>
      <c r="J53" s="19">
        <f>SUM(J46:J52)</f>
        <v>563.20000000000005</v>
      </c>
      <c r="K53" s="25"/>
      <c r="L53" s="19">
        <f>SUM(L46:L52)</f>
        <v>61.410000000000004</v>
      </c>
    </row>
    <row r="54" spans="1:12" ht="1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thickBot="1">
      <c r="A64" s="29">
        <f>A46</f>
        <v>1</v>
      </c>
      <c r="B64" s="30">
        <f>B46</f>
        <v>3</v>
      </c>
      <c r="C64" s="64" t="s">
        <v>4</v>
      </c>
      <c r="D64" s="65"/>
      <c r="E64" s="31"/>
      <c r="F64" s="32">
        <f>F53+F63</f>
        <v>610</v>
      </c>
      <c r="G64" s="32">
        <f t="shared" ref="G64" si="16">G53+G63</f>
        <v>25.5</v>
      </c>
      <c r="H64" s="32">
        <f t="shared" ref="H64" si="17">H53+H63</f>
        <v>14.699999999999998</v>
      </c>
      <c r="I64" s="32">
        <f t="shared" ref="I64" si="18">I53+I63</f>
        <v>81.900000000000006</v>
      </c>
      <c r="J64" s="32">
        <f t="shared" ref="J64:L64" si="19">J53+J63</f>
        <v>563.20000000000005</v>
      </c>
      <c r="K64" s="32"/>
      <c r="L64" s="32">
        <f t="shared" si="19"/>
        <v>61.410000000000004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62</v>
      </c>
      <c r="F65" s="40">
        <v>150</v>
      </c>
      <c r="G65" s="40">
        <v>4.9000000000000004</v>
      </c>
      <c r="H65" s="40">
        <v>2.1</v>
      </c>
      <c r="I65" s="40">
        <v>11.2</v>
      </c>
      <c r="J65" s="40">
        <v>83.2</v>
      </c>
      <c r="K65" s="41" t="s">
        <v>63</v>
      </c>
      <c r="L65" s="40">
        <v>27.35</v>
      </c>
    </row>
    <row r="66" spans="1:12" ht="15">
      <c r="A66" s="23"/>
      <c r="B66" s="15"/>
      <c r="C66" s="11"/>
      <c r="D66" s="8" t="s">
        <v>112</v>
      </c>
      <c r="E66" s="59" t="s">
        <v>96</v>
      </c>
      <c r="F66" s="51">
        <v>100</v>
      </c>
      <c r="G66" s="51">
        <v>3</v>
      </c>
      <c r="H66" s="51">
        <v>3.7</v>
      </c>
      <c r="I66" s="51">
        <v>17.7</v>
      </c>
      <c r="J66" s="51">
        <v>115.8</v>
      </c>
      <c r="K66" s="60" t="s">
        <v>97</v>
      </c>
      <c r="L66" s="51">
        <v>9.06</v>
      </c>
    </row>
    <row r="67" spans="1:12" ht="15">
      <c r="A67" s="23"/>
      <c r="B67" s="15"/>
      <c r="C67" s="11"/>
      <c r="D67" s="8"/>
      <c r="E67" s="59" t="s">
        <v>114</v>
      </c>
      <c r="F67" s="51">
        <v>50</v>
      </c>
      <c r="G67" s="51">
        <v>9.5</v>
      </c>
      <c r="H67" s="51">
        <v>2.2000000000000002</v>
      </c>
      <c r="I67" s="51">
        <v>6.7</v>
      </c>
      <c r="J67" s="51">
        <v>84.3</v>
      </c>
      <c r="K67" s="60" t="s">
        <v>64</v>
      </c>
      <c r="L67" s="51">
        <v>12.8</v>
      </c>
    </row>
    <row r="68" spans="1:12" ht="15">
      <c r="A68" s="23"/>
      <c r="B68" s="15"/>
      <c r="C68" s="11"/>
      <c r="D68" s="6" t="s">
        <v>113</v>
      </c>
      <c r="E68" s="42" t="s">
        <v>99</v>
      </c>
      <c r="F68" s="43">
        <v>20</v>
      </c>
      <c r="G68" s="43">
        <v>0.5</v>
      </c>
      <c r="H68" s="43">
        <v>0.8</v>
      </c>
      <c r="I68" s="43">
        <v>0.9</v>
      </c>
      <c r="J68" s="43">
        <v>12.5</v>
      </c>
      <c r="K68" s="44" t="s">
        <v>115</v>
      </c>
      <c r="L68" s="43">
        <v>2.1</v>
      </c>
    </row>
    <row r="69" spans="1:12" ht="15">
      <c r="A69" s="23"/>
      <c r="B69" s="15"/>
      <c r="C69" s="11"/>
      <c r="D69" s="7" t="s">
        <v>22</v>
      </c>
      <c r="E69" s="42" t="s">
        <v>65</v>
      </c>
      <c r="F69" s="43">
        <v>180</v>
      </c>
      <c r="G69" s="43">
        <v>0.4</v>
      </c>
      <c r="H69" s="43">
        <v>0</v>
      </c>
      <c r="I69" s="43">
        <v>17.8</v>
      </c>
      <c r="J69" s="43">
        <v>72.900000000000006</v>
      </c>
      <c r="K69" s="44" t="s">
        <v>66</v>
      </c>
      <c r="L69" s="43">
        <v>3.2</v>
      </c>
    </row>
    <row r="70" spans="1:12" ht="15.75" customHeight="1">
      <c r="A70" s="23"/>
      <c r="B70" s="15"/>
      <c r="C70" s="11"/>
      <c r="D70" s="7" t="s">
        <v>23</v>
      </c>
      <c r="E70" s="42" t="s">
        <v>43</v>
      </c>
      <c r="F70" s="43">
        <v>50</v>
      </c>
      <c r="G70" s="43">
        <v>3.8</v>
      </c>
      <c r="H70" s="43">
        <v>0.4</v>
      </c>
      <c r="I70" s="43">
        <v>24.6</v>
      </c>
      <c r="J70" s="43">
        <v>117.2</v>
      </c>
      <c r="K70" s="44" t="s">
        <v>44</v>
      </c>
      <c r="L70" s="43">
        <v>2.5</v>
      </c>
    </row>
    <row r="71" spans="1:12" ht="15">
      <c r="A71" s="23"/>
      <c r="B71" s="15"/>
      <c r="C71" s="11"/>
      <c r="D71" s="6" t="s">
        <v>116</v>
      </c>
      <c r="E71" s="42" t="s">
        <v>45</v>
      </c>
      <c r="F71" s="43">
        <v>30</v>
      </c>
      <c r="G71" s="43">
        <v>2</v>
      </c>
      <c r="H71" s="43">
        <v>0.4</v>
      </c>
      <c r="I71" s="43">
        <v>10</v>
      </c>
      <c r="J71" s="43">
        <v>51.2</v>
      </c>
      <c r="K71" s="44" t="s">
        <v>44</v>
      </c>
      <c r="L71" s="43">
        <v>1.4</v>
      </c>
    </row>
    <row r="72" spans="1:12" ht="15">
      <c r="A72" s="23"/>
      <c r="B72" s="15"/>
      <c r="C72" s="11"/>
      <c r="D72" s="6" t="s">
        <v>101</v>
      </c>
      <c r="E72" s="42" t="s">
        <v>46</v>
      </c>
      <c r="F72" s="43">
        <v>40</v>
      </c>
      <c r="G72" s="43">
        <v>0.3</v>
      </c>
      <c r="H72" s="43">
        <v>0</v>
      </c>
      <c r="I72" s="43">
        <v>1</v>
      </c>
      <c r="J72" s="43">
        <v>5.6</v>
      </c>
      <c r="K72" s="44" t="s">
        <v>47</v>
      </c>
      <c r="L72" s="43">
        <v>3</v>
      </c>
    </row>
    <row r="73" spans="1:12" ht="15">
      <c r="A73" s="24"/>
      <c r="B73" s="17"/>
      <c r="C73" s="8"/>
      <c r="D73" s="18" t="s">
        <v>32</v>
      </c>
      <c r="E73" s="9"/>
      <c r="F73" s="19">
        <f>SUM(F65:F72)</f>
        <v>620</v>
      </c>
      <c r="G73" s="19">
        <f>SUM(G65:G72)</f>
        <v>24.4</v>
      </c>
      <c r="H73" s="19">
        <f>SUM(H65:H72)</f>
        <v>9.6000000000000014</v>
      </c>
      <c r="I73" s="19">
        <f>SUM(I65:I72)</f>
        <v>89.9</v>
      </c>
      <c r="J73" s="19">
        <f>SUM(J65:J72)</f>
        <v>542.70000000000005</v>
      </c>
      <c r="K73" s="25"/>
      <c r="L73" s="19">
        <f>SUM(L65:L72)</f>
        <v>61.410000000000011</v>
      </c>
    </row>
    <row r="74" spans="1:12" ht="1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20">SUM(G74:G82)</f>
        <v>0</v>
      </c>
      <c r="H83" s="19">
        <f t="shared" ref="H83" si="21">SUM(H74:H82)</f>
        <v>0</v>
      </c>
      <c r="I83" s="19">
        <f t="shared" ref="I83" si="22">SUM(I74:I82)</f>
        <v>0</v>
      </c>
      <c r="J83" s="19">
        <f t="shared" ref="J83:L83" si="23">SUM(J74:J82)</f>
        <v>0</v>
      </c>
      <c r="K83" s="25"/>
      <c r="L83" s="19">
        <f t="shared" si="23"/>
        <v>0</v>
      </c>
    </row>
    <row r="84" spans="1:12" ht="15.75" thickBot="1">
      <c r="A84" s="29">
        <f>A65</f>
        <v>1</v>
      </c>
      <c r="B84" s="30">
        <f>B65</f>
        <v>4</v>
      </c>
      <c r="C84" s="64" t="s">
        <v>4</v>
      </c>
      <c r="D84" s="65"/>
      <c r="E84" s="31"/>
      <c r="F84" s="32">
        <f>F73+F83</f>
        <v>620</v>
      </c>
      <c r="G84" s="32">
        <f t="shared" ref="G84" si="24">G73+G83</f>
        <v>24.4</v>
      </c>
      <c r="H84" s="32">
        <f t="shared" ref="H84" si="25">H73+H83</f>
        <v>9.6000000000000014</v>
      </c>
      <c r="I84" s="32">
        <f t="shared" ref="I84" si="26">I73+I83</f>
        <v>89.9</v>
      </c>
      <c r="J84" s="32">
        <f t="shared" ref="J84:L84" si="27">J73+J83</f>
        <v>542.70000000000005</v>
      </c>
      <c r="K84" s="32"/>
      <c r="L84" s="32">
        <f t="shared" si="27"/>
        <v>61.410000000000011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 t="s">
        <v>69</v>
      </c>
      <c r="F85" s="40">
        <v>150</v>
      </c>
      <c r="G85" s="40">
        <v>3.5</v>
      </c>
      <c r="H85" s="40">
        <v>4.2</v>
      </c>
      <c r="I85" s="40">
        <v>4.3</v>
      </c>
      <c r="J85" s="40">
        <v>69.2</v>
      </c>
      <c r="K85" s="41" t="s">
        <v>70</v>
      </c>
      <c r="L85" s="40">
        <v>23.5</v>
      </c>
    </row>
    <row r="86" spans="1:12" ht="15">
      <c r="A86" s="23"/>
      <c r="B86" s="15"/>
      <c r="C86" s="11"/>
      <c r="D86" s="8" t="s">
        <v>112</v>
      </c>
      <c r="E86" s="59" t="s">
        <v>117</v>
      </c>
      <c r="F86" s="51">
        <v>100</v>
      </c>
      <c r="G86" s="51">
        <v>3.5</v>
      </c>
      <c r="H86" s="51">
        <v>3.3</v>
      </c>
      <c r="I86" s="51">
        <v>21.9</v>
      </c>
      <c r="J86" s="51">
        <v>131.19999999999999</v>
      </c>
      <c r="K86" s="60" t="s">
        <v>119</v>
      </c>
      <c r="L86" s="51">
        <v>3</v>
      </c>
    </row>
    <row r="87" spans="1:12" ht="15">
      <c r="A87" s="23"/>
      <c r="B87" s="15"/>
      <c r="C87" s="11"/>
      <c r="D87" s="6"/>
      <c r="E87" s="42" t="s">
        <v>118</v>
      </c>
      <c r="F87" s="43">
        <v>50</v>
      </c>
      <c r="G87" s="43">
        <v>7.5</v>
      </c>
      <c r="H87" s="43">
        <v>7.8</v>
      </c>
      <c r="I87" s="43">
        <v>1.2</v>
      </c>
      <c r="J87" s="43">
        <v>104.6</v>
      </c>
      <c r="K87" s="44" t="s">
        <v>71</v>
      </c>
      <c r="L87" s="43">
        <v>24.51</v>
      </c>
    </row>
    <row r="88" spans="1:12" ht="15">
      <c r="A88" s="23"/>
      <c r="B88" s="15"/>
      <c r="C88" s="11"/>
      <c r="D88" s="7" t="s">
        <v>22</v>
      </c>
      <c r="E88" s="42" t="s">
        <v>72</v>
      </c>
      <c r="F88" s="43">
        <v>200</v>
      </c>
      <c r="G88" s="43">
        <v>0.2</v>
      </c>
      <c r="H88" s="43">
        <v>0.1</v>
      </c>
      <c r="I88" s="43">
        <v>6.6</v>
      </c>
      <c r="J88" s="43">
        <v>27.9</v>
      </c>
      <c r="K88" s="44" t="s">
        <v>73</v>
      </c>
      <c r="L88" s="43">
        <v>4.5</v>
      </c>
    </row>
    <row r="89" spans="1:12" ht="15">
      <c r="A89" s="23"/>
      <c r="B89" s="15"/>
      <c r="C89" s="11"/>
      <c r="D89" s="7" t="s">
        <v>23</v>
      </c>
      <c r="E89" s="42" t="s">
        <v>43</v>
      </c>
      <c r="F89" s="43">
        <v>50</v>
      </c>
      <c r="G89" s="43">
        <v>3.8</v>
      </c>
      <c r="H89" s="43">
        <v>0.4</v>
      </c>
      <c r="I89" s="43">
        <v>24.6</v>
      </c>
      <c r="J89" s="43">
        <v>117.2</v>
      </c>
      <c r="K89" s="44" t="s">
        <v>44</v>
      </c>
      <c r="L89" s="43">
        <v>2.5</v>
      </c>
    </row>
    <row r="90" spans="1:12" ht="15.75" customHeight="1">
      <c r="A90" s="23"/>
      <c r="B90" s="15"/>
      <c r="C90" s="11"/>
      <c r="D90" s="6" t="s">
        <v>102</v>
      </c>
      <c r="E90" s="42" t="s">
        <v>45</v>
      </c>
      <c r="F90" s="43">
        <v>30</v>
      </c>
      <c r="G90" s="43">
        <v>2</v>
      </c>
      <c r="H90" s="43">
        <v>0.4</v>
      </c>
      <c r="I90" s="43">
        <v>10</v>
      </c>
      <c r="J90" s="43">
        <v>51.2</v>
      </c>
      <c r="K90" s="44" t="s">
        <v>44</v>
      </c>
      <c r="L90" s="43">
        <v>1.4</v>
      </c>
    </row>
    <row r="91" spans="1:12" ht="15">
      <c r="A91" s="23"/>
      <c r="B91" s="15"/>
      <c r="C91" s="11"/>
      <c r="D91" s="6" t="s">
        <v>120</v>
      </c>
      <c r="E91" s="42" t="s">
        <v>67</v>
      </c>
      <c r="F91" s="43">
        <v>40</v>
      </c>
      <c r="G91" s="43">
        <v>0.6</v>
      </c>
      <c r="H91" s="43">
        <v>0</v>
      </c>
      <c r="I91" s="43">
        <v>3.5</v>
      </c>
      <c r="J91" s="43">
        <v>16.8</v>
      </c>
      <c r="K91" s="44" t="s">
        <v>68</v>
      </c>
      <c r="L91" s="43">
        <v>2</v>
      </c>
    </row>
    <row r="92" spans="1:12" ht="15">
      <c r="A92" s="24"/>
      <c r="B92" s="17"/>
      <c r="C92" s="8"/>
      <c r="D92" s="18" t="s">
        <v>32</v>
      </c>
      <c r="E92" s="9"/>
      <c r="F92" s="19">
        <f>SUM(F85:F91)</f>
        <v>620</v>
      </c>
      <c r="G92" s="19">
        <f>SUM(G85:G91)</f>
        <v>21.1</v>
      </c>
      <c r="H92" s="19">
        <f>SUM(H85:H91)</f>
        <v>16.2</v>
      </c>
      <c r="I92" s="19">
        <f>SUM(I85:I91)</f>
        <v>72.099999999999994</v>
      </c>
      <c r="J92" s="19">
        <f>SUM(J85:J91)</f>
        <v>518.09999999999991</v>
      </c>
      <c r="K92" s="25"/>
      <c r="L92" s="19">
        <f>SUM(L85:L91)</f>
        <v>61.410000000000004</v>
      </c>
    </row>
    <row r="93" spans="1:12" ht="15">
      <c r="A93" s="26">
        <f>A85</f>
        <v>1</v>
      </c>
      <c r="B93" s="13">
        <f>B85</f>
        <v>5</v>
      </c>
      <c r="C93" s="10" t="s">
        <v>24</v>
      </c>
      <c r="D93" s="7" t="s">
        <v>25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28">SUM(G93:G101)</f>
        <v>0</v>
      </c>
      <c r="H102" s="19">
        <f t="shared" ref="H102" si="29">SUM(H93:H101)</f>
        <v>0</v>
      </c>
      <c r="I102" s="19">
        <f t="shared" ref="I102" si="30">SUM(I93:I101)</f>
        <v>0</v>
      </c>
      <c r="J102" s="19">
        <f t="shared" ref="J102:L102" si="31">SUM(J93:J101)</f>
        <v>0</v>
      </c>
      <c r="K102" s="25"/>
      <c r="L102" s="19">
        <f t="shared" si="31"/>
        <v>0</v>
      </c>
    </row>
    <row r="103" spans="1:12" ht="15.75" thickBot="1">
      <c r="A103" s="29">
        <f>A85</f>
        <v>1</v>
      </c>
      <c r="B103" s="30">
        <f>B85</f>
        <v>5</v>
      </c>
      <c r="C103" s="64" t="s">
        <v>4</v>
      </c>
      <c r="D103" s="65"/>
      <c r="E103" s="31"/>
      <c r="F103" s="32">
        <f>F92+F102</f>
        <v>620</v>
      </c>
      <c r="G103" s="32">
        <f t="shared" ref="G103" si="32">G92+G102</f>
        <v>21.1</v>
      </c>
      <c r="H103" s="32">
        <f t="shared" ref="H103" si="33">H92+H102</f>
        <v>16.2</v>
      </c>
      <c r="I103" s="32">
        <f t="shared" ref="I103" si="34">I92+I102</f>
        <v>72.099999999999994</v>
      </c>
      <c r="J103" s="32">
        <f t="shared" ref="J103:L103" si="35">J92+J102</f>
        <v>518.09999999999991</v>
      </c>
      <c r="K103" s="32"/>
      <c r="L103" s="32">
        <f t="shared" si="35"/>
        <v>61.410000000000004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39" t="s">
        <v>76</v>
      </c>
      <c r="F104" s="40">
        <v>150</v>
      </c>
      <c r="G104" s="40">
        <v>1.1000000000000001</v>
      </c>
      <c r="H104" s="40">
        <v>2.8</v>
      </c>
      <c r="I104" s="40">
        <v>6.1</v>
      </c>
      <c r="J104" s="40">
        <v>53.4</v>
      </c>
      <c r="K104" s="41" t="s">
        <v>77</v>
      </c>
      <c r="L104" s="40">
        <v>14.51</v>
      </c>
    </row>
    <row r="105" spans="1:12" ht="15">
      <c r="A105" s="23"/>
      <c r="B105" s="15"/>
      <c r="C105" s="11"/>
      <c r="D105" s="6"/>
      <c r="E105" s="42" t="s">
        <v>78</v>
      </c>
      <c r="F105" s="43">
        <v>150</v>
      </c>
      <c r="G105" s="43">
        <v>11.5</v>
      </c>
      <c r="H105" s="43">
        <v>11.1</v>
      </c>
      <c r="I105" s="43">
        <v>28.9</v>
      </c>
      <c r="J105" s="43">
        <v>261.2</v>
      </c>
      <c r="K105" s="44" t="s">
        <v>79</v>
      </c>
      <c r="L105" s="43">
        <v>31</v>
      </c>
    </row>
    <row r="106" spans="1:12" ht="15">
      <c r="A106" s="23"/>
      <c r="B106" s="15"/>
      <c r="C106" s="11"/>
      <c r="D106" s="7" t="s">
        <v>22</v>
      </c>
      <c r="E106" s="42" t="s">
        <v>58</v>
      </c>
      <c r="F106" s="43">
        <v>200</v>
      </c>
      <c r="G106" s="43">
        <v>1</v>
      </c>
      <c r="H106" s="43">
        <v>0.1</v>
      </c>
      <c r="I106" s="43">
        <v>15.6</v>
      </c>
      <c r="J106" s="43">
        <v>66.900000000000006</v>
      </c>
      <c r="K106" s="44" t="s">
        <v>59</v>
      </c>
      <c r="L106" s="43">
        <v>11</v>
      </c>
    </row>
    <row r="107" spans="1:12" ht="15">
      <c r="A107" s="23"/>
      <c r="B107" s="15"/>
      <c r="C107" s="11"/>
      <c r="D107" s="7" t="s">
        <v>23</v>
      </c>
      <c r="E107" s="42" t="s">
        <v>43</v>
      </c>
      <c r="F107" s="43">
        <v>40</v>
      </c>
      <c r="G107" s="43">
        <v>3</v>
      </c>
      <c r="H107" s="43">
        <v>0.3</v>
      </c>
      <c r="I107" s="43">
        <v>19.7</v>
      </c>
      <c r="J107" s="43">
        <v>93.8</v>
      </c>
      <c r="K107" s="44" t="s">
        <v>44</v>
      </c>
      <c r="L107" s="43">
        <v>2</v>
      </c>
    </row>
    <row r="108" spans="1:12" ht="15">
      <c r="A108" s="23"/>
      <c r="B108" s="15"/>
      <c r="C108" s="11"/>
      <c r="D108" s="6"/>
      <c r="E108" s="42" t="s">
        <v>45</v>
      </c>
      <c r="F108" s="43">
        <v>20</v>
      </c>
      <c r="G108" s="43">
        <v>1.3</v>
      </c>
      <c r="H108" s="43">
        <v>0.2</v>
      </c>
      <c r="I108" s="43">
        <v>6.7</v>
      </c>
      <c r="J108" s="43">
        <v>34.200000000000003</v>
      </c>
      <c r="K108" s="44" t="s">
        <v>44</v>
      </c>
      <c r="L108" s="43">
        <v>0.9</v>
      </c>
    </row>
    <row r="109" spans="1:12" ht="15.75" customHeight="1">
      <c r="A109" s="23"/>
      <c r="B109" s="15"/>
      <c r="C109" s="11"/>
      <c r="D109" s="6"/>
      <c r="E109" s="42" t="s">
        <v>74</v>
      </c>
      <c r="F109" s="43">
        <v>40</v>
      </c>
      <c r="G109" s="43">
        <v>0.7</v>
      </c>
      <c r="H109" s="43">
        <v>4</v>
      </c>
      <c r="I109" s="43">
        <v>3.9</v>
      </c>
      <c r="J109" s="43">
        <v>54.4</v>
      </c>
      <c r="K109" s="44" t="s">
        <v>75</v>
      </c>
      <c r="L109" s="43">
        <v>2</v>
      </c>
    </row>
    <row r="110" spans="1:12" ht="15">
      <c r="A110" s="24"/>
      <c r="B110" s="17"/>
      <c r="C110" s="8"/>
      <c r="D110" s="18" t="s">
        <v>32</v>
      </c>
      <c r="E110" s="9"/>
      <c r="F110" s="19">
        <f>SUM(F104:F109)</f>
        <v>600</v>
      </c>
      <c r="G110" s="19">
        <f>SUM(G104:G109)</f>
        <v>18.600000000000001</v>
      </c>
      <c r="H110" s="19">
        <f>SUM(H104:H109)</f>
        <v>18.5</v>
      </c>
      <c r="I110" s="19">
        <f>SUM(I104:I109)</f>
        <v>80.900000000000006</v>
      </c>
      <c r="J110" s="19">
        <f>SUM(J104:J109)</f>
        <v>563.9</v>
      </c>
      <c r="K110" s="25"/>
      <c r="L110" s="19">
        <f>SUM(L104:L109)</f>
        <v>61.41</v>
      </c>
    </row>
    <row r="111" spans="1:12" ht="15">
      <c r="A111" s="26">
        <f>A104</f>
        <v>2</v>
      </c>
      <c r="B111" s="13">
        <f>B104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36">SUM(G111:G119)</f>
        <v>0</v>
      </c>
      <c r="H120" s="19">
        <f t="shared" si="36"/>
        <v>0</v>
      </c>
      <c r="I120" s="19">
        <f t="shared" si="36"/>
        <v>0</v>
      </c>
      <c r="J120" s="19">
        <f t="shared" si="36"/>
        <v>0</v>
      </c>
      <c r="K120" s="25"/>
      <c r="L120" s="19">
        <f t="shared" ref="L120" si="37">SUM(L111:L119)</f>
        <v>0</v>
      </c>
    </row>
    <row r="121" spans="1:12" ht="15.75" thickBot="1">
      <c r="A121" s="29">
        <f>A104</f>
        <v>2</v>
      </c>
      <c r="B121" s="30">
        <f>B104</f>
        <v>1</v>
      </c>
      <c r="C121" s="64" t="s">
        <v>4</v>
      </c>
      <c r="D121" s="65"/>
      <c r="E121" s="31"/>
      <c r="F121" s="32">
        <f>F110+F120</f>
        <v>600</v>
      </c>
      <c r="G121" s="32">
        <f t="shared" ref="G121" si="38">G110+G120</f>
        <v>18.600000000000001</v>
      </c>
      <c r="H121" s="32">
        <f t="shared" ref="H121" si="39">H110+H120</f>
        <v>18.5</v>
      </c>
      <c r="I121" s="32">
        <f t="shared" ref="I121" si="40">I110+I120</f>
        <v>80.900000000000006</v>
      </c>
      <c r="J121" s="32">
        <f t="shared" ref="J121:L121" si="41">J110+J120</f>
        <v>563.9</v>
      </c>
      <c r="K121" s="32"/>
      <c r="L121" s="32">
        <f t="shared" si="41"/>
        <v>61.41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80</v>
      </c>
      <c r="F122" s="40">
        <v>150</v>
      </c>
      <c r="G122" s="40">
        <v>3.8</v>
      </c>
      <c r="H122" s="40">
        <v>4.3</v>
      </c>
      <c r="I122" s="40">
        <v>8.1</v>
      </c>
      <c r="J122" s="40">
        <v>86.7</v>
      </c>
      <c r="K122" s="41" t="s">
        <v>81</v>
      </c>
      <c r="L122" s="40">
        <v>24.71</v>
      </c>
    </row>
    <row r="123" spans="1:12" ht="15">
      <c r="A123" s="14"/>
      <c r="B123" s="15"/>
      <c r="C123" s="11"/>
      <c r="D123" s="8" t="s">
        <v>112</v>
      </c>
      <c r="E123" s="59" t="s">
        <v>96</v>
      </c>
      <c r="F123" s="51">
        <v>100</v>
      </c>
      <c r="G123" s="51">
        <v>3</v>
      </c>
      <c r="H123" s="51">
        <v>3.7</v>
      </c>
      <c r="I123" s="51">
        <v>17.7</v>
      </c>
      <c r="J123" s="51">
        <v>115.8</v>
      </c>
      <c r="K123" s="60" t="s">
        <v>97</v>
      </c>
      <c r="L123" s="51">
        <v>11.2</v>
      </c>
    </row>
    <row r="124" spans="1:12" ht="15">
      <c r="A124" s="14"/>
      <c r="B124" s="15"/>
      <c r="C124" s="11"/>
      <c r="D124" s="8"/>
      <c r="E124" s="59" t="s">
        <v>121</v>
      </c>
      <c r="F124" s="51">
        <v>60</v>
      </c>
      <c r="G124" s="51">
        <v>11.5</v>
      </c>
      <c r="H124" s="51">
        <v>2.6</v>
      </c>
      <c r="I124" s="51">
        <v>8</v>
      </c>
      <c r="J124" s="51">
        <v>101.2</v>
      </c>
      <c r="K124" s="60" t="s">
        <v>122</v>
      </c>
      <c r="L124" s="51">
        <v>14.8</v>
      </c>
    </row>
    <row r="125" spans="1:12" ht="15">
      <c r="A125" s="14"/>
      <c r="B125" s="15"/>
      <c r="C125" s="11"/>
      <c r="D125" s="6" t="s">
        <v>113</v>
      </c>
      <c r="E125" s="42" t="s">
        <v>106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107</v>
      </c>
      <c r="L125" s="43">
        <v>2.1</v>
      </c>
    </row>
    <row r="126" spans="1:12" ht="15">
      <c r="A126" s="14"/>
      <c r="B126" s="15"/>
      <c r="C126" s="11"/>
      <c r="D126" s="7" t="s">
        <v>22</v>
      </c>
      <c r="E126" s="42" t="s">
        <v>65</v>
      </c>
      <c r="F126" s="43">
        <v>200</v>
      </c>
      <c r="G126" s="43">
        <v>0.5</v>
      </c>
      <c r="H126" s="43">
        <v>0</v>
      </c>
      <c r="I126" s="43">
        <v>19.8</v>
      </c>
      <c r="J126" s="43">
        <v>81</v>
      </c>
      <c r="K126" s="44" t="s">
        <v>66</v>
      </c>
      <c r="L126" s="43">
        <v>3.2</v>
      </c>
    </row>
    <row r="127" spans="1:12" ht="15">
      <c r="A127" s="14"/>
      <c r="B127" s="15"/>
      <c r="C127" s="11"/>
      <c r="D127" s="7" t="s">
        <v>23</v>
      </c>
      <c r="E127" s="42" t="s">
        <v>43</v>
      </c>
      <c r="F127" s="43">
        <v>30</v>
      </c>
      <c r="G127" s="43">
        <v>2.2999999999999998</v>
      </c>
      <c r="H127" s="43">
        <v>0.2</v>
      </c>
      <c r="I127" s="43">
        <v>14.8</v>
      </c>
      <c r="J127" s="43">
        <v>70.3</v>
      </c>
      <c r="K127" s="44" t="s">
        <v>82</v>
      </c>
      <c r="L127" s="43">
        <v>1.5</v>
      </c>
    </row>
    <row r="128" spans="1:12" ht="15">
      <c r="A128" s="14"/>
      <c r="B128" s="15"/>
      <c r="C128" s="11"/>
      <c r="D128" s="6" t="s">
        <v>102</v>
      </c>
      <c r="E128" s="42" t="s">
        <v>45</v>
      </c>
      <c r="F128" s="43">
        <v>20</v>
      </c>
      <c r="G128" s="43">
        <v>1.3</v>
      </c>
      <c r="H128" s="43">
        <v>0.2</v>
      </c>
      <c r="I128" s="43">
        <v>6.7</v>
      </c>
      <c r="J128" s="43">
        <v>34.200000000000003</v>
      </c>
      <c r="K128" s="44" t="s">
        <v>44</v>
      </c>
      <c r="L128" s="43">
        <v>0.9</v>
      </c>
    </row>
    <row r="129" spans="1:12" ht="15">
      <c r="A129" s="14"/>
      <c r="B129" s="15"/>
      <c r="C129" s="11"/>
      <c r="D129" s="6" t="s">
        <v>101</v>
      </c>
      <c r="E129" s="42" t="s">
        <v>46</v>
      </c>
      <c r="F129" s="43">
        <v>40</v>
      </c>
      <c r="G129" s="43">
        <v>0.3</v>
      </c>
      <c r="H129" s="43">
        <v>0</v>
      </c>
      <c r="I129" s="43">
        <v>1</v>
      </c>
      <c r="J129" s="43">
        <v>5.6</v>
      </c>
      <c r="K129" s="44" t="s">
        <v>47</v>
      </c>
      <c r="L129" s="43">
        <v>3</v>
      </c>
    </row>
    <row r="130" spans="1:12" ht="15">
      <c r="A130" s="16"/>
      <c r="B130" s="17"/>
      <c r="C130" s="8"/>
      <c r="D130" s="18" t="s">
        <v>32</v>
      </c>
      <c r="E130" s="9"/>
      <c r="F130" s="19">
        <f>SUM(F122:F129)</f>
        <v>620</v>
      </c>
      <c r="G130" s="19">
        <f>SUM(G122:G129)</f>
        <v>23.400000000000002</v>
      </c>
      <c r="H130" s="19">
        <f>SUM(H122:H129)</f>
        <v>12.499999999999998</v>
      </c>
      <c r="I130" s="19">
        <f>SUM(I122:I129)</f>
        <v>78</v>
      </c>
      <c r="J130" s="19">
        <f>SUM(J122:J129)</f>
        <v>518.6</v>
      </c>
      <c r="K130" s="25"/>
      <c r="L130" s="19">
        <f>SUM(L122:L129)</f>
        <v>61.41</v>
      </c>
    </row>
    <row r="131" spans="1:12" ht="1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42">SUM(G131:G139)</f>
        <v>0</v>
      </c>
      <c r="H140" s="19">
        <f t="shared" si="42"/>
        <v>0</v>
      </c>
      <c r="I140" s="19">
        <f t="shared" si="42"/>
        <v>0</v>
      </c>
      <c r="J140" s="19">
        <f t="shared" si="42"/>
        <v>0</v>
      </c>
      <c r="K140" s="25"/>
      <c r="L140" s="19">
        <f t="shared" ref="L140" si="43">SUM(L131:L139)</f>
        <v>0</v>
      </c>
    </row>
    <row r="141" spans="1:12" ht="15.75" thickBot="1">
      <c r="A141" s="33">
        <f>A122</f>
        <v>2</v>
      </c>
      <c r="B141" s="33">
        <f>B122</f>
        <v>2</v>
      </c>
      <c r="C141" s="64" t="s">
        <v>4</v>
      </c>
      <c r="D141" s="65"/>
      <c r="E141" s="31"/>
      <c r="F141" s="32">
        <f>F130+F140</f>
        <v>620</v>
      </c>
      <c r="G141" s="32">
        <f t="shared" ref="G141" si="44">G130+G140</f>
        <v>23.400000000000002</v>
      </c>
      <c r="H141" s="32">
        <f t="shared" ref="H141" si="45">H130+H140</f>
        <v>12.499999999999998</v>
      </c>
      <c r="I141" s="32">
        <f t="shared" ref="I141" si="46">I130+I140</f>
        <v>78</v>
      </c>
      <c r="J141" s="32">
        <f t="shared" ref="J141:L141" si="47">J130+J140</f>
        <v>518.6</v>
      </c>
      <c r="K141" s="32"/>
      <c r="L141" s="32">
        <f t="shared" si="47"/>
        <v>61.41</v>
      </c>
    </row>
    <row r="142" spans="1:12" ht="15">
      <c r="A142" s="20">
        <v>2</v>
      </c>
      <c r="B142" s="21">
        <v>3</v>
      </c>
      <c r="C142" s="22" t="s">
        <v>20</v>
      </c>
      <c r="D142" s="5" t="s">
        <v>21</v>
      </c>
      <c r="E142" s="39" t="s">
        <v>85</v>
      </c>
      <c r="F142" s="40">
        <v>150</v>
      </c>
      <c r="G142" s="40">
        <v>3.5</v>
      </c>
      <c r="H142" s="40">
        <v>4.3</v>
      </c>
      <c r="I142" s="40">
        <v>7.6</v>
      </c>
      <c r="J142" s="40">
        <v>82.8</v>
      </c>
      <c r="K142" s="41" t="s">
        <v>86</v>
      </c>
      <c r="L142" s="40">
        <v>15.2</v>
      </c>
    </row>
    <row r="143" spans="1:12" ht="15">
      <c r="A143" s="23"/>
      <c r="B143" s="15"/>
      <c r="C143" s="11"/>
      <c r="D143" s="8" t="s">
        <v>112</v>
      </c>
      <c r="E143" s="59" t="s">
        <v>123</v>
      </c>
      <c r="F143" s="51">
        <v>100</v>
      </c>
      <c r="G143" s="51">
        <v>9.6</v>
      </c>
      <c r="H143" s="51">
        <v>0.9</v>
      </c>
      <c r="I143" s="51">
        <v>22.5</v>
      </c>
      <c r="J143" s="51">
        <v>136.6</v>
      </c>
      <c r="K143" s="60" t="s">
        <v>124</v>
      </c>
      <c r="L143" s="51">
        <v>1.8</v>
      </c>
    </row>
    <row r="144" spans="1:12" ht="15">
      <c r="A144" s="23"/>
      <c r="B144" s="15"/>
      <c r="C144" s="11"/>
      <c r="D144" s="8"/>
      <c r="E144" s="59" t="s">
        <v>125</v>
      </c>
      <c r="F144" s="51">
        <v>60</v>
      </c>
      <c r="G144" s="51">
        <v>10.9</v>
      </c>
      <c r="H144" s="51">
        <v>10.4</v>
      </c>
      <c r="I144" s="51">
        <v>9.9</v>
      </c>
      <c r="J144" s="51">
        <v>177.1</v>
      </c>
      <c r="K144" s="60" t="s">
        <v>87</v>
      </c>
      <c r="L144" s="51">
        <v>31.11</v>
      </c>
    </row>
    <row r="145" spans="1:12" ht="15">
      <c r="A145" s="23"/>
      <c r="B145" s="15"/>
      <c r="C145" s="11"/>
      <c r="D145" s="6" t="s">
        <v>113</v>
      </c>
      <c r="E145" s="42" t="s">
        <v>99</v>
      </c>
      <c r="F145" s="43">
        <v>20</v>
      </c>
      <c r="G145" s="43">
        <v>0.5</v>
      </c>
      <c r="H145" s="43">
        <v>0.8</v>
      </c>
      <c r="I145" s="43">
        <v>0.9</v>
      </c>
      <c r="J145" s="43">
        <v>12.5</v>
      </c>
      <c r="K145" s="44" t="s">
        <v>115</v>
      </c>
      <c r="L145" s="43">
        <v>2.1</v>
      </c>
    </row>
    <row r="146" spans="1:12" ht="15">
      <c r="A146" s="23"/>
      <c r="B146" s="15"/>
      <c r="C146" s="11"/>
      <c r="D146" s="7" t="s">
        <v>22</v>
      </c>
      <c r="E146" s="42" t="s">
        <v>88</v>
      </c>
      <c r="F146" s="43">
        <v>200</v>
      </c>
      <c r="G146" s="43">
        <v>0.2</v>
      </c>
      <c r="H146" s="43">
        <v>0.1</v>
      </c>
      <c r="I146" s="43">
        <v>9.9</v>
      </c>
      <c r="J146" s="43">
        <v>41.6</v>
      </c>
      <c r="K146" s="44" t="s">
        <v>89</v>
      </c>
      <c r="L146" s="43">
        <v>6.6</v>
      </c>
    </row>
    <row r="147" spans="1:12" ht="15">
      <c r="A147" s="23"/>
      <c r="B147" s="15"/>
      <c r="C147" s="11"/>
      <c r="D147" s="7" t="s">
        <v>23</v>
      </c>
      <c r="E147" s="42" t="s">
        <v>43</v>
      </c>
      <c r="F147" s="43">
        <v>30</v>
      </c>
      <c r="G147" s="43">
        <v>2.2999999999999998</v>
      </c>
      <c r="H147" s="43">
        <v>0.2</v>
      </c>
      <c r="I147" s="43">
        <v>14.8</v>
      </c>
      <c r="J147" s="43">
        <v>70.3</v>
      </c>
      <c r="K147" s="44" t="s">
        <v>44</v>
      </c>
      <c r="L147" s="43">
        <v>1.5</v>
      </c>
    </row>
    <row r="148" spans="1:12" ht="15">
      <c r="A148" s="23"/>
      <c r="B148" s="15"/>
      <c r="C148" s="11"/>
      <c r="D148" s="6" t="s">
        <v>102</v>
      </c>
      <c r="E148" s="42" t="s">
        <v>45</v>
      </c>
      <c r="F148" s="43">
        <v>20</v>
      </c>
      <c r="G148" s="43">
        <v>1.3</v>
      </c>
      <c r="H148" s="43">
        <v>0.2</v>
      </c>
      <c r="I148" s="43">
        <v>6.7</v>
      </c>
      <c r="J148" s="43">
        <v>34.200000000000003</v>
      </c>
      <c r="K148" s="44" t="s">
        <v>44</v>
      </c>
      <c r="L148" s="43">
        <v>0.9</v>
      </c>
    </row>
    <row r="149" spans="1:12" ht="15">
      <c r="A149" s="23"/>
      <c r="B149" s="15"/>
      <c r="C149" s="11"/>
      <c r="D149" s="6" t="s">
        <v>101</v>
      </c>
      <c r="E149" s="42" t="s">
        <v>83</v>
      </c>
      <c r="F149" s="43">
        <v>40</v>
      </c>
      <c r="G149" s="43">
        <v>0.5</v>
      </c>
      <c r="H149" s="43">
        <v>1.3</v>
      </c>
      <c r="I149" s="43">
        <v>2.8</v>
      </c>
      <c r="J149" s="43">
        <v>25.1</v>
      </c>
      <c r="K149" s="44" t="s">
        <v>84</v>
      </c>
      <c r="L149" s="43">
        <v>2.2000000000000002</v>
      </c>
    </row>
    <row r="150" spans="1:12" ht="15">
      <c r="A150" s="24"/>
      <c r="B150" s="17"/>
      <c r="C150" s="8"/>
      <c r="D150" s="18" t="s">
        <v>32</v>
      </c>
      <c r="E150" s="9"/>
      <c r="F150" s="19">
        <f>SUM(F142:F149)</f>
        <v>620</v>
      </c>
      <c r="G150" s="19">
        <f>SUM(G142:G149)</f>
        <v>28.8</v>
      </c>
      <c r="H150" s="19">
        <f>SUM(H142:H149)</f>
        <v>18.200000000000003</v>
      </c>
      <c r="I150" s="19">
        <f>SUM(I142:I149)</f>
        <v>75.099999999999994</v>
      </c>
      <c r="J150" s="19">
        <f>SUM(J142:J149)</f>
        <v>580.20000000000005</v>
      </c>
      <c r="K150" s="25"/>
      <c r="L150" s="19">
        <f>SUM(L142:L149)</f>
        <v>61.410000000000004</v>
      </c>
    </row>
    <row r="151" spans="1:12" ht="15">
      <c r="A151" s="26">
        <f>A142</f>
        <v>2</v>
      </c>
      <c r="B151" s="13">
        <f>B142</f>
        <v>3</v>
      </c>
      <c r="C151" s="10" t="s">
        <v>24</v>
      </c>
      <c r="D151" s="7" t="s">
        <v>25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.75" customHeight="1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48">SUM(G151:G159)</f>
        <v>0</v>
      </c>
      <c r="H160" s="19">
        <f t="shared" si="48"/>
        <v>0</v>
      </c>
      <c r="I160" s="19">
        <f t="shared" si="48"/>
        <v>0</v>
      </c>
      <c r="J160" s="19">
        <f t="shared" si="48"/>
        <v>0</v>
      </c>
      <c r="K160" s="25"/>
      <c r="L160" s="19">
        <f t="shared" ref="L160" si="49">SUM(L151:L159)</f>
        <v>0</v>
      </c>
    </row>
    <row r="161" spans="1:12" ht="15.75" thickBot="1">
      <c r="A161" s="29">
        <f>A142</f>
        <v>2</v>
      </c>
      <c r="B161" s="30">
        <f>B142</f>
        <v>3</v>
      </c>
      <c r="C161" s="64" t="s">
        <v>4</v>
      </c>
      <c r="D161" s="65"/>
      <c r="E161" s="31"/>
      <c r="F161" s="32">
        <f>F150+F160</f>
        <v>620</v>
      </c>
      <c r="G161" s="32">
        <f t="shared" ref="G161" si="50">G150+G160</f>
        <v>28.8</v>
      </c>
      <c r="H161" s="32">
        <f t="shared" ref="H161" si="51">H150+H160</f>
        <v>18.200000000000003</v>
      </c>
      <c r="I161" s="32">
        <f t="shared" ref="I161" si="52">I150+I160</f>
        <v>75.099999999999994</v>
      </c>
      <c r="J161" s="32">
        <f t="shared" ref="J161:L161" si="53">J150+J160</f>
        <v>580.20000000000005</v>
      </c>
      <c r="K161" s="32"/>
      <c r="L161" s="32">
        <f t="shared" si="53"/>
        <v>61.410000000000004</v>
      </c>
    </row>
    <row r="162" spans="1:12" ht="15">
      <c r="A162" s="20">
        <v>2</v>
      </c>
      <c r="B162" s="21">
        <v>4</v>
      </c>
      <c r="C162" s="22" t="s">
        <v>20</v>
      </c>
      <c r="D162" s="5" t="s">
        <v>21</v>
      </c>
      <c r="E162" s="39" t="s">
        <v>90</v>
      </c>
      <c r="F162" s="40">
        <v>150</v>
      </c>
      <c r="G162" s="40">
        <v>4.4000000000000004</v>
      </c>
      <c r="H162" s="40">
        <v>5.0999999999999996</v>
      </c>
      <c r="I162" s="40">
        <v>9.4</v>
      </c>
      <c r="J162" s="40">
        <v>101</v>
      </c>
      <c r="K162" s="41" t="s">
        <v>91</v>
      </c>
      <c r="L162" s="40">
        <v>14.9</v>
      </c>
    </row>
    <row r="163" spans="1:12" ht="15">
      <c r="A163" s="23"/>
      <c r="B163" s="15"/>
      <c r="C163" s="11"/>
      <c r="D163" s="6" t="s">
        <v>112</v>
      </c>
      <c r="E163" s="42" t="s">
        <v>127</v>
      </c>
      <c r="F163" s="43">
        <v>130</v>
      </c>
      <c r="G163" s="43">
        <v>2.7</v>
      </c>
      <c r="H163" s="43">
        <v>4.5999999999999996</v>
      </c>
      <c r="I163" s="43">
        <v>17.2</v>
      </c>
      <c r="J163" s="43">
        <v>120.8</v>
      </c>
      <c r="K163" s="44" t="s">
        <v>126</v>
      </c>
      <c r="L163" s="43">
        <v>6</v>
      </c>
    </row>
    <row r="164" spans="1:12" ht="15">
      <c r="A164" s="23"/>
      <c r="B164" s="15"/>
      <c r="C164" s="11"/>
      <c r="D164" s="6"/>
      <c r="E164" s="42" t="s">
        <v>128</v>
      </c>
      <c r="F164" s="43">
        <v>80</v>
      </c>
      <c r="G164" s="43">
        <v>13.4</v>
      </c>
      <c r="H164" s="43">
        <v>12.7</v>
      </c>
      <c r="I164" s="43">
        <v>5.3</v>
      </c>
      <c r="J164" s="43">
        <v>189.2</v>
      </c>
      <c r="K164" s="44" t="s">
        <v>126</v>
      </c>
      <c r="L164" s="43">
        <v>28.21</v>
      </c>
    </row>
    <row r="165" spans="1:12" ht="15">
      <c r="A165" s="23"/>
      <c r="B165" s="15"/>
      <c r="C165" s="11"/>
      <c r="D165" s="7" t="s">
        <v>22</v>
      </c>
      <c r="E165" s="42" t="s">
        <v>41</v>
      </c>
      <c r="F165" s="43">
        <v>180</v>
      </c>
      <c r="G165" s="43">
        <v>0.5</v>
      </c>
      <c r="H165" s="43">
        <v>0.1</v>
      </c>
      <c r="I165" s="43">
        <v>17.5</v>
      </c>
      <c r="J165" s="43">
        <v>73.2</v>
      </c>
      <c r="K165" s="44" t="s">
        <v>42</v>
      </c>
      <c r="L165" s="43">
        <v>8.4</v>
      </c>
    </row>
    <row r="166" spans="1:12" ht="15">
      <c r="A166" s="23"/>
      <c r="B166" s="15"/>
      <c r="C166" s="11"/>
      <c r="D166" s="7" t="s">
        <v>23</v>
      </c>
      <c r="E166" s="42" t="s">
        <v>43</v>
      </c>
      <c r="F166" s="43">
        <v>20</v>
      </c>
      <c r="G166" s="43">
        <v>1.5</v>
      </c>
      <c r="H166" s="43">
        <v>0.2</v>
      </c>
      <c r="I166" s="43">
        <v>9.8000000000000007</v>
      </c>
      <c r="J166" s="43">
        <v>46.9</v>
      </c>
      <c r="K166" s="44" t="s">
        <v>44</v>
      </c>
      <c r="L166" s="43">
        <v>1</v>
      </c>
    </row>
    <row r="167" spans="1:12" ht="15">
      <c r="A167" s="23"/>
      <c r="B167" s="15"/>
      <c r="C167" s="11"/>
      <c r="D167" s="6"/>
      <c r="E167" s="42" t="s">
        <v>45</v>
      </c>
      <c r="F167" s="43">
        <v>20</v>
      </c>
      <c r="G167" s="43">
        <v>1.3</v>
      </c>
      <c r="H167" s="43">
        <v>0.2</v>
      </c>
      <c r="I167" s="43">
        <v>6.7</v>
      </c>
      <c r="J167" s="43">
        <v>34.200000000000003</v>
      </c>
      <c r="K167" s="44" t="s">
        <v>44</v>
      </c>
      <c r="L167" s="43">
        <v>0.9</v>
      </c>
    </row>
    <row r="168" spans="1:12" ht="15">
      <c r="A168" s="23"/>
      <c r="B168" s="15"/>
      <c r="C168" s="11"/>
      <c r="D168" s="6"/>
      <c r="E168" s="42" t="s">
        <v>67</v>
      </c>
      <c r="F168" s="43">
        <v>40</v>
      </c>
      <c r="G168" s="43">
        <v>0.6</v>
      </c>
      <c r="H168" s="43">
        <v>0</v>
      </c>
      <c r="I168" s="43">
        <v>3.5</v>
      </c>
      <c r="J168" s="43">
        <v>16.8</v>
      </c>
      <c r="K168" s="44" t="s">
        <v>68</v>
      </c>
      <c r="L168" s="43">
        <v>2</v>
      </c>
    </row>
    <row r="169" spans="1:12" ht="15">
      <c r="A169" s="24"/>
      <c r="B169" s="17"/>
      <c r="C169" s="8"/>
      <c r="D169" s="18" t="s">
        <v>32</v>
      </c>
      <c r="E169" s="9"/>
      <c r="F169" s="19">
        <f>SUM(F162:F168)</f>
        <v>620</v>
      </c>
      <c r="G169" s="19">
        <f>SUM(G162:G168)</f>
        <v>24.400000000000002</v>
      </c>
      <c r="H169" s="19">
        <f>SUM(H162:H168)</f>
        <v>22.9</v>
      </c>
      <c r="I169" s="19">
        <f>SUM(I162:I168)</f>
        <v>69.400000000000006</v>
      </c>
      <c r="J169" s="19">
        <f>SUM(J162:J168)</f>
        <v>582.1</v>
      </c>
      <c r="K169" s="25"/>
      <c r="L169" s="19">
        <f>SUM(L162:L168)</f>
        <v>61.41</v>
      </c>
    </row>
    <row r="170" spans="1:12" ht="15">
      <c r="A170" s="26">
        <f>A162</f>
        <v>2</v>
      </c>
      <c r="B170" s="13">
        <f>B162</f>
        <v>4</v>
      </c>
      <c r="C170" s="10" t="s">
        <v>24</v>
      </c>
      <c r="D170" s="7" t="s">
        <v>25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32</v>
      </c>
      <c r="E179" s="9"/>
      <c r="F179" s="19">
        <f>SUM(F170:F178)</f>
        <v>0</v>
      </c>
      <c r="G179" s="19">
        <f t="shared" ref="G179:J179" si="54">SUM(G170:G178)</f>
        <v>0</v>
      </c>
      <c r="H179" s="19">
        <f t="shared" si="54"/>
        <v>0</v>
      </c>
      <c r="I179" s="19">
        <f t="shared" si="54"/>
        <v>0</v>
      </c>
      <c r="J179" s="19">
        <f t="shared" si="54"/>
        <v>0</v>
      </c>
      <c r="K179" s="25"/>
      <c r="L179" s="19">
        <f t="shared" ref="L179" si="55">SUM(L170:L178)</f>
        <v>0</v>
      </c>
    </row>
    <row r="180" spans="1:12" ht="15.75" thickBot="1">
      <c r="A180" s="29">
        <f>A162</f>
        <v>2</v>
      </c>
      <c r="B180" s="30">
        <f>B162</f>
        <v>4</v>
      </c>
      <c r="C180" s="64" t="s">
        <v>4</v>
      </c>
      <c r="D180" s="65"/>
      <c r="E180" s="31"/>
      <c r="F180" s="32">
        <f>F169+F179</f>
        <v>620</v>
      </c>
      <c r="G180" s="32">
        <f t="shared" ref="G180" si="56">G169+G179</f>
        <v>24.400000000000002</v>
      </c>
      <c r="H180" s="32">
        <f t="shared" ref="H180" si="57">H169+H179</f>
        <v>22.9</v>
      </c>
      <c r="I180" s="32">
        <f t="shared" ref="I180" si="58">I169+I179</f>
        <v>69.400000000000006</v>
      </c>
      <c r="J180" s="32">
        <f t="shared" ref="J180:L180" si="59">J169+J179</f>
        <v>582.1</v>
      </c>
      <c r="K180" s="32"/>
      <c r="L180" s="32">
        <f t="shared" si="59"/>
        <v>61.41</v>
      </c>
    </row>
    <row r="181" spans="1:12" ht="15">
      <c r="A181" s="20">
        <v>2</v>
      </c>
      <c r="B181" s="21">
        <v>5</v>
      </c>
      <c r="C181" s="22" t="s">
        <v>20</v>
      </c>
      <c r="D181" s="5" t="s">
        <v>21</v>
      </c>
      <c r="E181" s="39" t="s">
        <v>62</v>
      </c>
      <c r="F181" s="40">
        <v>150</v>
      </c>
      <c r="G181" s="40">
        <v>5</v>
      </c>
      <c r="H181" s="40">
        <v>3.4</v>
      </c>
      <c r="I181" s="40">
        <v>12.2</v>
      </c>
      <c r="J181" s="40">
        <v>99.9</v>
      </c>
      <c r="K181" s="41" t="s">
        <v>92</v>
      </c>
      <c r="L181" s="40">
        <v>7</v>
      </c>
    </row>
    <row r="182" spans="1:12" ht="15">
      <c r="A182" s="23"/>
      <c r="B182" s="15"/>
      <c r="C182" s="11"/>
      <c r="D182" s="6"/>
      <c r="E182" s="42" t="s">
        <v>117</v>
      </c>
      <c r="F182" s="43">
        <v>100</v>
      </c>
      <c r="G182" s="43">
        <v>3.5</v>
      </c>
      <c r="H182" s="43">
        <v>3.3</v>
      </c>
      <c r="I182" s="43">
        <v>21.9</v>
      </c>
      <c r="J182" s="43">
        <v>131.19999999999999</v>
      </c>
      <c r="K182" s="44" t="s">
        <v>119</v>
      </c>
      <c r="L182" s="43">
        <v>3</v>
      </c>
    </row>
    <row r="183" spans="1:12" ht="15">
      <c r="A183" s="23"/>
      <c r="B183" s="15"/>
      <c r="C183" s="11"/>
      <c r="D183" s="6"/>
      <c r="E183" s="42" t="s">
        <v>129</v>
      </c>
      <c r="F183" s="43">
        <v>60</v>
      </c>
      <c r="G183" s="43">
        <v>8.1999999999999993</v>
      </c>
      <c r="H183" s="43">
        <v>7.3</v>
      </c>
      <c r="I183" s="43">
        <v>4.0999999999999996</v>
      </c>
      <c r="J183" s="43">
        <v>114.7</v>
      </c>
      <c r="K183" s="44" t="s">
        <v>93</v>
      </c>
      <c r="L183" s="43">
        <v>34.909999999999997</v>
      </c>
    </row>
    <row r="184" spans="1:12" ht="15">
      <c r="A184" s="23"/>
      <c r="B184" s="15"/>
      <c r="C184" s="11"/>
      <c r="D184" s="6"/>
      <c r="E184" s="42" t="s">
        <v>130</v>
      </c>
      <c r="F184" s="43">
        <v>20</v>
      </c>
      <c r="G184" s="43">
        <v>0.7</v>
      </c>
      <c r="H184" s="43">
        <v>0.5</v>
      </c>
      <c r="I184" s="43">
        <v>1.8</v>
      </c>
      <c r="J184" s="43">
        <v>14.1</v>
      </c>
      <c r="K184" s="44" t="s">
        <v>131</v>
      </c>
      <c r="L184" s="43">
        <v>2.1</v>
      </c>
    </row>
    <row r="185" spans="1:12" ht="15">
      <c r="A185" s="23"/>
      <c r="B185" s="15"/>
      <c r="C185" s="11"/>
      <c r="D185" s="7" t="s">
        <v>22</v>
      </c>
      <c r="E185" s="42" t="s">
        <v>94</v>
      </c>
      <c r="F185" s="43">
        <v>200</v>
      </c>
      <c r="G185" s="43">
        <v>0.4</v>
      </c>
      <c r="H185" s="43">
        <v>0.1</v>
      </c>
      <c r="I185" s="43">
        <v>9.3000000000000007</v>
      </c>
      <c r="J185" s="43">
        <v>39.6</v>
      </c>
      <c r="K185" s="44" t="s">
        <v>95</v>
      </c>
      <c r="L185" s="43">
        <v>9</v>
      </c>
    </row>
    <row r="186" spans="1:12" ht="15">
      <c r="A186" s="23"/>
      <c r="B186" s="15"/>
      <c r="C186" s="11"/>
      <c r="D186" s="7" t="s">
        <v>23</v>
      </c>
      <c r="E186" s="42" t="s">
        <v>43</v>
      </c>
      <c r="F186" s="43">
        <v>30</v>
      </c>
      <c r="G186" s="43">
        <v>2.2000000000000002</v>
      </c>
      <c r="H186" s="43">
        <v>0.2</v>
      </c>
      <c r="I186" s="43">
        <v>14.8</v>
      </c>
      <c r="J186" s="43">
        <v>70.3</v>
      </c>
      <c r="K186" s="44" t="s">
        <v>82</v>
      </c>
      <c r="L186" s="43">
        <v>1.5</v>
      </c>
    </row>
    <row r="187" spans="1:12" ht="15">
      <c r="A187" s="23"/>
      <c r="B187" s="15"/>
      <c r="C187" s="11"/>
      <c r="D187" s="6"/>
      <c r="E187" s="42" t="s">
        <v>45</v>
      </c>
      <c r="F187" s="43">
        <v>20</v>
      </c>
      <c r="G187" s="43">
        <v>1.3</v>
      </c>
      <c r="H187" s="43">
        <v>0.2</v>
      </c>
      <c r="I187" s="43">
        <v>6.7</v>
      </c>
      <c r="J187" s="43">
        <v>34.200000000000003</v>
      </c>
      <c r="K187" s="44" t="s">
        <v>44</v>
      </c>
      <c r="L187" s="43">
        <v>0.9</v>
      </c>
    </row>
    <row r="188" spans="1:12" ht="15">
      <c r="A188" s="23"/>
      <c r="B188" s="15"/>
      <c r="C188" s="11"/>
      <c r="D188" s="6"/>
      <c r="E188" s="42" t="s">
        <v>46</v>
      </c>
      <c r="F188" s="43">
        <v>40</v>
      </c>
      <c r="G188" s="43">
        <v>0.3</v>
      </c>
      <c r="H188" s="43">
        <v>0</v>
      </c>
      <c r="I188" s="43">
        <v>1</v>
      </c>
      <c r="J188" s="43">
        <v>5.6</v>
      </c>
      <c r="K188" s="44" t="s">
        <v>47</v>
      </c>
      <c r="L188" s="43">
        <v>3</v>
      </c>
    </row>
    <row r="189" spans="1:12" ht="15">
      <c r="A189" s="24"/>
      <c r="B189" s="17"/>
      <c r="C189" s="8"/>
      <c r="D189" s="18" t="s">
        <v>32</v>
      </c>
      <c r="E189" s="9"/>
      <c r="F189" s="19">
        <f>SUM(F181:F188)</f>
        <v>620</v>
      </c>
      <c r="G189" s="19">
        <f>SUM(G181:G188)</f>
        <v>21.599999999999998</v>
      </c>
      <c r="H189" s="19">
        <f>SUM(H181:H188)</f>
        <v>14.999999999999998</v>
      </c>
      <c r="I189" s="19">
        <f>SUM(I181:I188)</f>
        <v>71.8</v>
      </c>
      <c r="J189" s="19">
        <f>SUM(J181:J188)</f>
        <v>509.60000000000008</v>
      </c>
      <c r="K189" s="25"/>
      <c r="L189" s="19">
        <f>SUM(L181:L188)</f>
        <v>61.41</v>
      </c>
    </row>
    <row r="190" spans="1:12" ht="15">
      <c r="A190" s="26">
        <f>A181</f>
        <v>2</v>
      </c>
      <c r="B190" s="13">
        <f>B181</f>
        <v>5</v>
      </c>
      <c r="C190" s="10" t="s">
        <v>24</v>
      </c>
      <c r="D190" s="7" t="s">
        <v>25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30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 t="s">
        <v>32</v>
      </c>
      <c r="E199" s="9"/>
      <c r="F199" s="19">
        <f>SUM(F190:F198)</f>
        <v>0</v>
      </c>
      <c r="G199" s="19">
        <f t="shared" ref="G199:J199" si="60">SUM(G190:G198)</f>
        <v>0</v>
      </c>
      <c r="H199" s="19">
        <f t="shared" si="60"/>
        <v>0</v>
      </c>
      <c r="I199" s="19">
        <f t="shared" si="60"/>
        <v>0</v>
      </c>
      <c r="J199" s="19">
        <f t="shared" si="60"/>
        <v>0</v>
      </c>
      <c r="K199" s="25"/>
      <c r="L199" s="19">
        <f t="shared" ref="L199" si="61">SUM(L190:L198)</f>
        <v>0</v>
      </c>
    </row>
    <row r="200" spans="1:12" ht="15.75" customHeight="1" thickBot="1">
      <c r="A200" s="29">
        <f>A181</f>
        <v>2</v>
      </c>
      <c r="B200" s="30">
        <f>B181</f>
        <v>5</v>
      </c>
      <c r="C200" s="64" t="s">
        <v>4</v>
      </c>
      <c r="D200" s="65"/>
      <c r="E200" s="31"/>
      <c r="F200" s="32">
        <f>F189+F199</f>
        <v>620</v>
      </c>
      <c r="G200" s="32">
        <f t="shared" ref="G200" si="62">G189+G199</f>
        <v>21.599999999999998</v>
      </c>
      <c r="H200" s="32">
        <f t="shared" ref="H200" si="63">H189+H199</f>
        <v>14.999999999999998</v>
      </c>
      <c r="I200" s="32">
        <f t="shared" ref="I200" si="64">I189+I199</f>
        <v>71.8</v>
      </c>
      <c r="J200" s="32">
        <f t="shared" ref="J200:L200" si="65">J189+J199</f>
        <v>509.60000000000008</v>
      </c>
      <c r="K200" s="32"/>
      <c r="L200" s="32">
        <f t="shared" si="65"/>
        <v>61.41</v>
      </c>
    </row>
    <row r="201" spans="1:12" ht="13.5" thickBot="1">
      <c r="A201" s="27"/>
      <c r="B201" s="28"/>
      <c r="C201" s="66" t="s">
        <v>5</v>
      </c>
      <c r="D201" s="66"/>
      <c r="E201" s="66"/>
      <c r="F201" s="34">
        <f>(F25+F45+F64+F84+F103+F121+F141+F161+F180+F200)/(IF(F25=0,0,1)+IF(F45=0,0,1)+IF(F64=0,0,1)+IF(F84=0,0,1)+IF(F103=0,0,1)+IF(F121=0,0,1)+IF(F141=0,0,1)+IF(F161=0,0,1)+IF(F180=0,0,1)+IF(F200=0,0,1))</f>
        <v>617</v>
      </c>
      <c r="G201" s="34">
        <f>(G25+G45+G64+G84+G103+G121+G141+G161+G180+G200)/(IF(G25=0,0,1)+IF(G45=0,0,1)+IF(G64=0,0,1)+IF(G84=0,0,1)+IF(G103=0,0,1)+IF(G121=0,0,1)+IF(G141=0,0,1)+IF(G161=0,0,1)+IF(G180=0,0,1)+IF(G200=0,0,1))</f>
        <v>22.7</v>
      </c>
      <c r="H201" s="34">
        <f>(H25+H45+H64+H84+H103+H121+H141+H161+H180+H200)/(IF(H25=0,0,1)+IF(H45=0,0,1)+IF(H64=0,0,1)+IF(H84=0,0,1)+IF(H103=0,0,1)+IF(H121=0,0,1)+IF(H141=0,0,1)+IF(H161=0,0,1)+IF(H180=0,0,1)+IF(H200=0,0,1))</f>
        <v>15.99</v>
      </c>
      <c r="I201" s="34">
        <f>(I25+I45+I64+I84+I103+I121+I141+I161+I180+I200)/(IF(I25=0,0,1)+IF(I45=0,0,1)+IF(I64=0,0,1)+IF(I84=0,0,1)+IF(I103=0,0,1)+IF(I121=0,0,1)+IF(I141=0,0,1)+IF(I161=0,0,1)+IF(I180=0,0,1)+IF(I200=0,0,1))</f>
        <v>77.069999999999993</v>
      </c>
      <c r="J201" s="34">
        <f>(J25+J45+J64+J84+J103+J121+J141+J161+J180+J200)/(IF(J25=0,0,1)+IF(J45=0,0,1)+IF(J64=0,0,1)+IF(J84=0,0,1)+IF(J103=0,0,1)+IF(J121=0,0,1)+IF(J141=0,0,1)+IF(J161=0,0,1)+IF(J180=0,0,1)+IF(J200=0,0,1))</f>
        <v>543.25000000000011</v>
      </c>
      <c r="K201" s="34"/>
      <c r="L201" s="34">
        <f>(L25+L45+L64+L84+L103+L121+L141+L161+L180+L200)/(IF(L25=0,0,1)+IF(L45=0,0,1)+IF(L64=0,0,1)+IF(L84=0,0,1)+IF(L103=0,0,1)+IF(L121=0,0,1)+IF(L141=0,0,1)+IF(L161=0,0,1)+IF(L180=0,0,1)+IF(L200=0,0,1))</f>
        <v>61.410000000000004</v>
      </c>
    </row>
  </sheetData>
  <mergeCells count="14">
    <mergeCell ref="C84:D84"/>
    <mergeCell ref="C103:D103"/>
    <mergeCell ref="C25:D25"/>
    <mergeCell ref="C201:E201"/>
    <mergeCell ref="C200:D200"/>
    <mergeCell ref="C121:D121"/>
    <mergeCell ref="C141:D141"/>
    <mergeCell ref="C161:D161"/>
    <mergeCell ref="C180:D180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2024-01-11T07:25:58Z</dcterms:modified>
</cp:coreProperties>
</file>